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wnetid.sharepoint.com/sites/uwb_sustainability-office/Shared Documents/UWB Sustainability Office/Grounds and Operations Policies/fertilizer use records/"/>
    </mc:Choice>
  </mc:AlternateContent>
  <xr:revisionPtr revIDLastSave="1" documentId="8_{8267B71B-AA05-4024-9C10-203A70362338}" xr6:coauthVersionLast="47" xr6:coauthVersionMax="47" xr10:uidLastSave="{AA09E526-4B16-4382-BD55-D1E385012F02}"/>
  <bookViews>
    <workbookView xWindow="28680" yWindow="-2775" windowWidth="29040" windowHeight="15720" xr2:uid="{D8C46DC1-9639-4A96-8D15-C3FB41BE835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5" i="1" l="1"/>
  <c r="F35" i="1" s="1"/>
  <c r="C35" i="1"/>
  <c r="F23" i="1"/>
  <c r="D23" i="1"/>
  <c r="G11" i="1"/>
  <c r="D11" i="1"/>
</calcChain>
</file>

<file path=xl/sharedStrings.xml><?xml version="1.0" encoding="utf-8"?>
<sst xmlns="http://schemas.openxmlformats.org/spreadsheetml/2006/main" count="71" uniqueCount="22">
  <si>
    <t>Display Pots</t>
  </si>
  <si>
    <t>ounces powder</t>
  </si>
  <si>
    <t>Promenade Pots</t>
  </si>
  <si>
    <t>Kelp powder</t>
  </si>
  <si>
    <t>oz weight</t>
  </si>
  <si>
    <t># kelp</t>
  </si>
  <si>
    <t># N</t>
  </si>
  <si>
    <t>Total</t>
  </si>
  <si>
    <t>power product weighs 2.8 ounces per cup</t>
  </si>
  <si>
    <t>fluid ounces</t>
  </si>
  <si>
    <t>Pacific Gro Oceanic Hydrolysate</t>
  </si>
  <si>
    <t># product</t>
  </si>
  <si>
    <t>liquid product weighs 8.7 pounds per gallon</t>
  </si>
  <si>
    <t>Lawns</t>
  </si>
  <si>
    <t>Lawn Area sq/ft</t>
  </si>
  <si>
    <t>pounds</t>
  </si>
  <si>
    <t>Entry Lawn</t>
  </si>
  <si>
    <t>Hendrikus Seasons 8-0-4</t>
  </si>
  <si>
    <t>Graduation Green</t>
  </si>
  <si>
    <t>W Lawn</t>
  </si>
  <si>
    <t>Food Forest</t>
  </si>
  <si>
    <t># N per 1000 sq/ft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</si>
</sst>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14" fontId="0" fillId="0" borderId="0" xfId="0" applyNumberFormat="1"/>
    <xf numFmtId="14" fontId="1" fillId="0" borderId="0" xfId="0" applyNumberFormat="1" applyFont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E16375-7450-4C93-939C-EA59481C2F4D}">
  <dimension ref="A1:I35"/>
  <sheetViews>
    <sheetView tabSelected="1" workbookViewId="0">
      <selection activeCell="C18" sqref="C18"/>
    </sheetView>
  </sheetViews>
  <sheetFormatPr defaultRowHeight="15" x14ac:dyDescent="0.25"/>
  <cols>
    <col min="4" max="4" width="26.5703125" customWidth="1"/>
  </cols>
  <sheetData>
    <row r="1" spans="1:9" x14ac:dyDescent="0.25">
      <c r="A1" s="1" t="s">
        <v>0</v>
      </c>
      <c r="D1" s="2" t="s">
        <v>1</v>
      </c>
    </row>
    <row r="2" spans="1:9" x14ac:dyDescent="0.25">
      <c r="A2" s="3">
        <v>45443</v>
      </c>
      <c r="B2" t="s">
        <v>2</v>
      </c>
      <c r="C2" t="s">
        <v>3</v>
      </c>
      <c r="D2">
        <v>8</v>
      </c>
    </row>
    <row r="3" spans="1:9" x14ac:dyDescent="0.25">
      <c r="A3" s="3">
        <v>45457</v>
      </c>
      <c r="B3" t="s">
        <v>2</v>
      </c>
      <c r="C3" t="s">
        <v>3</v>
      </c>
      <c r="D3">
        <v>8</v>
      </c>
    </row>
    <row r="4" spans="1:9" x14ac:dyDescent="0.25">
      <c r="A4" s="3">
        <v>45471</v>
      </c>
      <c r="B4" t="s">
        <v>2</v>
      </c>
      <c r="C4" t="s">
        <v>3</v>
      </c>
      <c r="D4">
        <v>8</v>
      </c>
    </row>
    <row r="5" spans="1:9" x14ac:dyDescent="0.25">
      <c r="A5" s="3">
        <v>45485</v>
      </c>
      <c r="B5" t="s">
        <v>2</v>
      </c>
      <c r="C5" t="s">
        <v>3</v>
      </c>
      <c r="D5">
        <v>8</v>
      </c>
    </row>
    <row r="6" spans="1:9" x14ac:dyDescent="0.25">
      <c r="A6" s="3">
        <v>45499</v>
      </c>
      <c r="B6" t="s">
        <v>2</v>
      </c>
      <c r="C6" t="s">
        <v>3</v>
      </c>
      <c r="D6">
        <v>8</v>
      </c>
    </row>
    <row r="7" spans="1:9" x14ac:dyDescent="0.25">
      <c r="A7" s="3">
        <v>45513</v>
      </c>
      <c r="B7" t="s">
        <v>2</v>
      </c>
      <c r="C7" t="s">
        <v>3</v>
      </c>
      <c r="D7">
        <v>8</v>
      </c>
    </row>
    <row r="8" spans="1:9" x14ac:dyDescent="0.25">
      <c r="A8" s="3">
        <v>45527</v>
      </c>
      <c r="B8" t="s">
        <v>2</v>
      </c>
      <c r="C8" t="s">
        <v>3</v>
      </c>
      <c r="D8">
        <v>8</v>
      </c>
    </row>
    <row r="9" spans="1:9" x14ac:dyDescent="0.25">
      <c r="A9" s="3">
        <v>45541</v>
      </c>
      <c r="B9" t="s">
        <v>2</v>
      </c>
      <c r="C9" t="s">
        <v>3</v>
      </c>
      <c r="D9">
        <v>8</v>
      </c>
    </row>
    <row r="10" spans="1:9" x14ac:dyDescent="0.25">
      <c r="A10" s="3">
        <v>45555</v>
      </c>
      <c r="B10" t="s">
        <v>2</v>
      </c>
      <c r="C10" t="s">
        <v>3</v>
      </c>
      <c r="D10">
        <v>8</v>
      </c>
      <c r="E10" t="s">
        <v>4</v>
      </c>
      <c r="F10" t="s">
        <v>5</v>
      </c>
      <c r="G10" s="1" t="s">
        <v>6</v>
      </c>
    </row>
    <row r="11" spans="1:9" x14ac:dyDescent="0.25">
      <c r="A11" s="3"/>
      <c r="C11" s="1" t="s">
        <v>7</v>
      </c>
      <c r="D11" s="1">
        <f>SUM(D2:D10)</f>
        <v>72</v>
      </c>
      <c r="E11">
        <v>25.2</v>
      </c>
      <c r="F11">
        <v>1.575</v>
      </c>
      <c r="G11" s="1">
        <f>SUM(F11*0.01)</f>
        <v>1.575E-2</v>
      </c>
      <c r="I11" s="2" t="s">
        <v>8</v>
      </c>
    </row>
    <row r="12" spans="1:9" x14ac:dyDescent="0.25">
      <c r="A12" s="3"/>
    </row>
    <row r="13" spans="1:9" x14ac:dyDescent="0.25">
      <c r="A13" s="4" t="s">
        <v>0</v>
      </c>
      <c r="D13" s="2" t="s">
        <v>9</v>
      </c>
      <c r="I13" s="2"/>
    </row>
    <row r="14" spans="1:9" x14ac:dyDescent="0.25">
      <c r="A14" s="3">
        <v>45443</v>
      </c>
      <c r="B14" t="s">
        <v>2</v>
      </c>
      <c r="C14" t="s">
        <v>10</v>
      </c>
      <c r="D14">
        <v>160</v>
      </c>
    </row>
    <row r="15" spans="1:9" x14ac:dyDescent="0.25">
      <c r="A15" s="3">
        <v>45457</v>
      </c>
      <c r="B15" t="s">
        <v>2</v>
      </c>
      <c r="C15" t="s">
        <v>10</v>
      </c>
      <c r="D15">
        <v>160</v>
      </c>
    </row>
    <row r="16" spans="1:9" x14ac:dyDescent="0.25">
      <c r="A16" s="3">
        <v>45471</v>
      </c>
      <c r="B16" t="s">
        <v>2</v>
      </c>
      <c r="C16" t="s">
        <v>10</v>
      </c>
      <c r="D16">
        <v>160</v>
      </c>
    </row>
    <row r="17" spans="1:9" x14ac:dyDescent="0.25">
      <c r="A17" s="3">
        <v>45485</v>
      </c>
      <c r="B17" t="s">
        <v>2</v>
      </c>
      <c r="C17" t="s">
        <v>10</v>
      </c>
      <c r="D17">
        <v>160</v>
      </c>
    </row>
    <row r="18" spans="1:9" x14ac:dyDescent="0.25">
      <c r="A18" s="3">
        <v>45499</v>
      </c>
      <c r="B18" t="s">
        <v>2</v>
      </c>
      <c r="C18" t="s">
        <v>10</v>
      </c>
      <c r="D18">
        <v>160</v>
      </c>
    </row>
    <row r="19" spans="1:9" x14ac:dyDescent="0.25">
      <c r="A19" s="3">
        <v>45513</v>
      </c>
      <c r="B19" t="s">
        <v>2</v>
      </c>
      <c r="C19" t="s">
        <v>10</v>
      </c>
      <c r="D19">
        <v>160</v>
      </c>
    </row>
    <row r="20" spans="1:9" x14ac:dyDescent="0.25">
      <c r="A20" s="3">
        <v>45527</v>
      </c>
      <c r="B20" t="s">
        <v>2</v>
      </c>
      <c r="C20" t="s">
        <v>10</v>
      </c>
      <c r="D20">
        <v>160</v>
      </c>
    </row>
    <row r="21" spans="1:9" x14ac:dyDescent="0.25">
      <c r="A21" s="3">
        <v>45541</v>
      </c>
      <c r="B21" t="s">
        <v>2</v>
      </c>
      <c r="C21" t="s">
        <v>10</v>
      </c>
      <c r="D21">
        <v>160</v>
      </c>
    </row>
    <row r="22" spans="1:9" x14ac:dyDescent="0.25">
      <c r="A22" s="3">
        <v>45555</v>
      </c>
      <c r="B22" t="s">
        <v>2</v>
      </c>
      <c r="C22" t="s">
        <v>10</v>
      </c>
      <c r="D22">
        <v>160</v>
      </c>
      <c r="E22" s="2" t="s">
        <v>11</v>
      </c>
      <c r="F22" s="1" t="s">
        <v>6</v>
      </c>
    </row>
    <row r="23" spans="1:9" x14ac:dyDescent="0.25">
      <c r="C23" s="1" t="s">
        <v>7</v>
      </c>
      <c r="D23" s="1">
        <f>SUM(D14:D22)</f>
        <v>1440</v>
      </c>
      <c r="E23">
        <v>97.88</v>
      </c>
      <c r="F23" s="1">
        <f>SUM(E23*0.02)</f>
        <v>1.9576</v>
      </c>
      <c r="I23" s="2" t="s">
        <v>12</v>
      </c>
    </row>
    <row r="26" spans="1:9" x14ac:dyDescent="0.25">
      <c r="A26" s="1" t="s">
        <v>13</v>
      </c>
      <c r="B26" s="1"/>
      <c r="C26" s="2" t="s">
        <v>14</v>
      </c>
      <c r="D26" s="2" t="s">
        <v>15</v>
      </c>
      <c r="E26" s="1"/>
      <c r="F26" s="1"/>
      <c r="G26" s="1"/>
      <c r="H26" s="1"/>
      <c r="I26" s="1"/>
    </row>
    <row r="27" spans="1:9" x14ac:dyDescent="0.25">
      <c r="A27" s="3">
        <v>45436</v>
      </c>
      <c r="B27" t="s">
        <v>16</v>
      </c>
      <c r="C27">
        <v>2000</v>
      </c>
      <c r="D27" t="s">
        <v>17</v>
      </c>
      <c r="E27" s="5">
        <v>20</v>
      </c>
    </row>
    <row r="28" spans="1:9" x14ac:dyDescent="0.25">
      <c r="B28" t="s">
        <v>18</v>
      </c>
      <c r="C28">
        <v>3000</v>
      </c>
      <c r="D28" t="s">
        <v>17</v>
      </c>
      <c r="E28" s="5">
        <v>30</v>
      </c>
    </row>
    <row r="29" spans="1:9" x14ac:dyDescent="0.25">
      <c r="B29" t="s">
        <v>19</v>
      </c>
      <c r="C29">
        <v>7000</v>
      </c>
      <c r="D29" t="s">
        <v>17</v>
      </c>
      <c r="E29" s="5">
        <v>70</v>
      </c>
    </row>
    <row r="30" spans="1:9" x14ac:dyDescent="0.25">
      <c r="B30" t="s">
        <v>20</v>
      </c>
      <c r="C30">
        <v>3000</v>
      </c>
      <c r="D30" t="s">
        <v>17</v>
      </c>
      <c r="E30" s="5">
        <v>30</v>
      </c>
    </row>
    <row r="31" spans="1:9" x14ac:dyDescent="0.25">
      <c r="A31" s="3">
        <v>45555</v>
      </c>
      <c r="B31" t="s">
        <v>16</v>
      </c>
      <c r="C31">
        <v>2000</v>
      </c>
      <c r="D31" t="s">
        <v>17</v>
      </c>
      <c r="E31" s="5">
        <v>20</v>
      </c>
    </row>
    <row r="32" spans="1:9" x14ac:dyDescent="0.25">
      <c r="B32" t="s">
        <v>18</v>
      </c>
      <c r="C32">
        <v>3000</v>
      </c>
      <c r="D32" t="s">
        <v>17</v>
      </c>
      <c r="E32" s="5">
        <v>30</v>
      </c>
    </row>
    <row r="33" spans="2:7" x14ac:dyDescent="0.25">
      <c r="B33" t="s">
        <v>19</v>
      </c>
      <c r="C33">
        <v>7000</v>
      </c>
      <c r="D33" t="s">
        <v>17</v>
      </c>
      <c r="E33" s="5">
        <v>70</v>
      </c>
    </row>
    <row r="34" spans="2:7" x14ac:dyDescent="0.25">
      <c r="B34" t="s">
        <v>20</v>
      </c>
      <c r="C34">
        <v>3000</v>
      </c>
      <c r="D34" t="s">
        <v>17</v>
      </c>
      <c r="E34" s="5">
        <v>30</v>
      </c>
      <c r="F34" s="1" t="s">
        <v>6</v>
      </c>
      <c r="G34" s="1" t="s">
        <v>21</v>
      </c>
    </row>
    <row r="35" spans="2:7" x14ac:dyDescent="0.25">
      <c r="B35" s="1" t="s">
        <v>7</v>
      </c>
      <c r="C35">
        <f>SUM(C27:C34)</f>
        <v>30000</v>
      </c>
      <c r="E35" s="1">
        <f>SUM(E27:E34)</f>
        <v>300</v>
      </c>
      <c r="F35" s="1">
        <f>SUM(E35*0.08)</f>
        <v>24</v>
      </c>
      <c r="G35" s="1">
        <v>0.8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291A4BDD4FF1347A304AD69A2A8C310" ma:contentTypeVersion="15" ma:contentTypeDescription="Create a new document." ma:contentTypeScope="" ma:versionID="b0bc665430698f5d86bd5b2da5088330">
  <xsd:schema xmlns:xsd="http://www.w3.org/2001/XMLSchema" xmlns:xs="http://www.w3.org/2001/XMLSchema" xmlns:p="http://schemas.microsoft.com/office/2006/metadata/properties" xmlns:ns2="0cb87a1a-9e7a-43d0-bcc9-0415bfffd62f" xmlns:ns3="a3dd8c50-fbbe-4417-8365-4e19faa9a9f9" targetNamespace="http://schemas.microsoft.com/office/2006/metadata/properties" ma:root="true" ma:fieldsID="d8f1564658a371ab23e6836bce070413" ns2:_="" ns3:_="">
    <xsd:import namespace="0cb87a1a-9e7a-43d0-bcc9-0415bfffd62f"/>
    <xsd:import namespace="a3dd8c50-fbbe-4417-8365-4e19faa9a9f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MediaLengthInSecond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b87a1a-9e7a-43d0-bcc9-0415bfffd62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e20148b9-20a4-48a0-acba-ba52d68a37a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dd8c50-fbbe-4417-8365-4e19faa9a9f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9cb6707-3079-4811-bcc4-f19b5093fa06}" ma:internalName="TaxCatchAll" ma:showField="CatchAllData" ma:web="a3dd8c50-fbbe-4417-8365-4e19faa9a9f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3dd8c50-fbbe-4417-8365-4e19faa9a9f9" xsi:nil="true"/>
    <lcf76f155ced4ddcb4097134ff3c332f xmlns="0cb87a1a-9e7a-43d0-bcc9-0415bfffd62f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4B18CEF-A1B1-4622-A9B8-0C4DBF1A11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b87a1a-9e7a-43d0-bcc9-0415bfffd62f"/>
    <ds:schemaRef ds:uri="a3dd8c50-fbbe-4417-8365-4e19faa9a9f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6681C6F-1642-405C-9068-E8E8D6432021}">
  <ds:schemaRefs>
    <ds:schemaRef ds:uri="http://schemas.microsoft.com/office/2006/metadata/properties"/>
    <ds:schemaRef ds:uri="http://schemas.microsoft.com/office/infopath/2007/PartnerControls"/>
    <ds:schemaRef ds:uri="a3dd8c50-fbbe-4417-8365-4e19faa9a9f9"/>
    <ds:schemaRef ds:uri="0cb87a1a-9e7a-43d0-bcc9-0415bfffd62f"/>
  </ds:schemaRefs>
</ds:datastoreItem>
</file>

<file path=customXml/itemProps3.xml><?xml version="1.0" encoding="utf-8"?>
<ds:datastoreItem xmlns:ds="http://schemas.openxmlformats.org/officeDocument/2006/customXml" ds:itemID="{2745DB4D-D0B7-49D3-B65F-C434C48C6E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Washington - Bothell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Tyson Kemper</dc:creator>
  <cp:lastModifiedBy>Shahrzad Tehrani</cp:lastModifiedBy>
  <dcterms:created xsi:type="dcterms:W3CDTF">2025-01-17T19:14:37Z</dcterms:created>
  <dcterms:modified xsi:type="dcterms:W3CDTF">2025-01-30T17:35:08Z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0x0101002291A4BDD4FF1347A304AD69A2A8C310</vt:lpwstr>
  </property>
  <property fmtid="{D5CDD505-2E9C-101B-9397-08002B2CF9AE}" pid="3" name="MediaServiceImageTags">
    <vt:lpwstr/>
  </property>
</Properties>
</file>